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6" l="1"/>
  <c r="J6" i="16" l="1"/>
  <c r="K6" i="16"/>
  <c r="L6" i="16"/>
  <c r="I6" i="16"/>
  <c r="H6" i="16"/>
  <c r="G6" i="16"/>
  <c r="F6" i="16"/>
  <c r="E6" i="16"/>
  <c r="D6" i="16"/>
  <c r="C6" i="16"/>
  <c r="D13" i="16" l="1"/>
  <c r="E13" i="16"/>
  <c r="E20" i="16" s="1"/>
  <c r="F13" i="16"/>
  <c r="F20" i="16" s="1"/>
  <c r="G13" i="16"/>
  <c r="G20" i="16" s="1"/>
  <c r="H13" i="16"/>
  <c r="H20" i="16" s="1"/>
  <c r="I13" i="16"/>
  <c r="I20" i="16" s="1"/>
  <c r="J13" i="16"/>
  <c r="J20" i="16" s="1"/>
  <c r="L13" i="16"/>
  <c r="L20" i="16" s="1"/>
  <c r="D20" i="16" l="1"/>
  <c r="C20" i="16"/>
  <c r="C21" i="16" s="1"/>
  <c r="D21" i="16" l="1"/>
  <c r="E21" i="16" s="1"/>
  <c r="F21" i="16" s="1"/>
  <c r="G21" i="16" s="1"/>
  <c r="H21" i="16" s="1"/>
  <c r="I21" i="16" s="1"/>
  <c r="J21" i="16" s="1"/>
  <c r="K13" i="16"/>
  <c r="K20" i="16" l="1"/>
  <c r="K21" i="16" s="1"/>
  <c r="L21" i="16" s="1"/>
</calcChain>
</file>

<file path=xl/sharedStrings.xml><?xml version="1.0" encoding="utf-8"?>
<sst xmlns="http://schemas.openxmlformats.org/spreadsheetml/2006/main" count="34" uniqueCount="34">
  <si>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</si>
  <si>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</si>
  <si>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</si>
  <si>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</si>
  <si>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</si>
  <si>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</si>
  <si>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</si>
  <si>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Qısamüddətli maliyyə alətləri</t>
  </si>
  <si>
    <t>Törəmə maliyyə alətləri</t>
  </si>
  <si>
    <t>Digər maliyyə aktivlər</t>
  </si>
  <si>
    <t>Öhdəliklər</t>
  </si>
  <si>
    <t>Kredit təşkilatları və digər maliyyə institutlarından cəlb edilmiş vəsaitlər</t>
  </si>
  <si>
    <t>tələbli depozitlər</t>
  </si>
  <si>
    <t>müddətli depozitlər</t>
  </si>
  <si>
    <t>Digər maliyyə öhdəliklər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</si>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</sst>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3" fontId="9" fillId="0" borderId="1" xfId="2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3" fontId="9" fillId="3" borderId="1" xfId="2" applyNumberFormat="1" applyFont="1" applyFill="1" applyBorder="1" applyAlignment="1">
      <alignment horizontal="center" vertical="center"/>
    </xf>
    <xf numFmtId="0" fontId="9" fillId="3" borderId="1" xfId="5" applyFont="1" applyFill="1" applyBorder="1" applyAlignment="1" applyProtection="1">
      <alignment vertical="center" wrapText="1"/>
    </xf>
    <xf numFmtId="165" fontId="5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8"/>
  <sheetViews>
    <sheetView tabSelected="1" view="pageBreakPreview" zoomScale="90" zoomScaleNormal="90" zoomScaleSheetLayoutView="90" workbookViewId="0">
      <selection activeCell="B5" sqref="B5"/>
    </sheetView>
  </sheetViews>
  <sheetFormatPr defaultRowHeight="20.25" customHeight="1" x14ac:dyDescent="0.25"/>
  <cols>
    <col min="1" max="1" width="9.140625" style="1"/>
    <col min="2" max="2" width="71.85546875" style="1" bestFit="1" customWidth="1"/>
    <col min="3" max="7" width="10.7109375" style="1" customWidth="1"/>
    <col min="8" max="8" width="12.5703125" style="1" customWidth="1"/>
    <col min="9" max="12" width="10.7109375" style="1" customWidth="1"/>
    <col min="13" max="16384" width="9.140625" style="1"/>
  </cols>
  <sheetData>
    <row r="2" spans="2:12" ht="15" customHeight="1" x14ac:dyDescent="0.25">
      <c r="B2" s="14" t="s">
        <v>26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ht="12" customHeight="1" x14ac:dyDescent="0.25"/>
    <row r="4" spans="2:12" ht="13.5" customHeight="1" x14ac:dyDescent="0.25"/>
    <row r="5" spans="2:12" ht="20.25" customHeight="1" x14ac:dyDescent="0.25">
      <c r="B5" s="2" t="s">
        <v>0</v>
      </c>
      <c r="C5" s="3" t="s">
        <v>1</v>
      </c>
      <c r="D5" s="2" t="s">
        <v>2</v>
      </c>
      <c r="E5" s="2" t="s">
        <v>16</v>
      </c>
      <c r="F5" s="2" t="s">
        <v>17</v>
      </c>
      <c r="G5" s="4" t="s">
        <v>18</v>
      </c>
      <c r="H5" s="2" t="s">
        <v>19</v>
      </c>
      <c r="I5" s="2" t="s">
        <v>3</v>
      </c>
      <c r="J5" s="2" t="s">
        <v>20</v>
      </c>
      <c r="K5" s="3" t="s">
        <v>21</v>
      </c>
      <c r="L5" s="3" t="s">
        <v>4</v>
      </c>
    </row>
    <row r="6" spans="2:12" ht="20.25" customHeight="1" x14ac:dyDescent="0.25">
      <c r="B6" s="5" t="s">
        <v>5</v>
      </c>
      <c r="C6" s="6">
        <f>SUM(C7:C12)</f>
        <v>120124</v>
      </c>
      <c r="D6" s="6">
        <f t="shared" ref="D6:L6" si="0">SUM(D7:D12)</f>
        <v>13072.029999999999</v>
      </c>
      <c r="E6" s="6">
        <f t="shared" si="0"/>
        <v>44935.399999999994</v>
      </c>
      <c r="F6" s="6">
        <f t="shared" si="0"/>
        <v>81397.37000000001</v>
      </c>
      <c r="G6" s="6">
        <f t="shared" si="0"/>
        <v>111961.87999999999</v>
      </c>
      <c r="H6" s="6">
        <f t="shared" si="0"/>
        <v>198987.48000000004</v>
      </c>
      <c r="I6" s="6">
        <f t="shared" si="0"/>
        <v>213443.77</v>
      </c>
      <c r="J6" s="6">
        <f t="shared" si="0"/>
        <v>80563.899999999994</v>
      </c>
      <c r="K6" s="6">
        <f t="shared" si="0"/>
        <v>32639.65</v>
      </c>
      <c r="L6" s="6">
        <f t="shared" si="0"/>
        <v>146048.90999999997</v>
      </c>
    </row>
    <row r="7" spans="2:12" ht="20.25" customHeight="1" x14ac:dyDescent="0.25">
      <c r="B7" s="7" t="s">
        <v>6</v>
      </c>
      <c r="C7" s="8">
        <v>11239.93</v>
      </c>
      <c r="D7" s="8">
        <v>7999.95</v>
      </c>
      <c r="E7" s="8">
        <v>11987.58</v>
      </c>
      <c r="F7" s="8">
        <v>16175.83</v>
      </c>
      <c r="G7" s="8">
        <v>36536.53</v>
      </c>
      <c r="H7" s="8">
        <v>24388.59</v>
      </c>
      <c r="I7" s="8">
        <v>22939.97</v>
      </c>
      <c r="J7" s="8">
        <v>3699.9</v>
      </c>
      <c r="K7" s="8">
        <v>0</v>
      </c>
      <c r="L7" s="8">
        <v>0</v>
      </c>
    </row>
    <row r="8" spans="2:12" ht="20.25" customHeight="1" x14ac:dyDescent="0.25">
      <c r="B8" s="9" t="s">
        <v>22</v>
      </c>
      <c r="C8" s="8">
        <v>6449.89</v>
      </c>
      <c r="D8" s="8">
        <v>4163.58</v>
      </c>
      <c r="E8" s="8">
        <v>18454.8</v>
      </c>
      <c r="F8" s="8">
        <v>61034.19</v>
      </c>
      <c r="G8" s="8">
        <v>73428.349999999991</v>
      </c>
      <c r="H8" s="8">
        <v>162510.47000000003</v>
      </c>
      <c r="I8" s="8">
        <v>186059.97</v>
      </c>
      <c r="J8" s="8">
        <v>76399.69</v>
      </c>
      <c r="K8" s="8">
        <v>32639.65</v>
      </c>
      <c r="L8" s="8">
        <v>144300.29999999999</v>
      </c>
    </row>
    <row r="9" spans="2:12" ht="20.25" customHeight="1" x14ac:dyDescent="0.25">
      <c r="B9" s="9" t="s">
        <v>23</v>
      </c>
      <c r="C9" s="8">
        <v>0</v>
      </c>
      <c r="D9" s="8">
        <v>908.5</v>
      </c>
      <c r="E9" s="8">
        <v>3433.57</v>
      </c>
      <c r="F9" s="8">
        <v>4187.3499999999995</v>
      </c>
      <c r="G9" s="8">
        <v>1997</v>
      </c>
      <c r="H9" s="8">
        <v>12088.42</v>
      </c>
      <c r="I9" s="8">
        <v>4443.83</v>
      </c>
      <c r="J9" s="8">
        <v>464.31</v>
      </c>
      <c r="K9" s="8">
        <v>0</v>
      </c>
      <c r="L9" s="8">
        <v>0</v>
      </c>
    </row>
    <row r="10" spans="2:12" ht="20.25" customHeight="1" x14ac:dyDescent="0.25">
      <c r="B10" s="7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2:12" ht="20.25" customHeight="1" x14ac:dyDescent="0.25">
      <c r="B11" s="7" t="s">
        <v>8</v>
      </c>
      <c r="C11" s="8">
        <v>65900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2:12" ht="20.25" customHeight="1" x14ac:dyDescent="0.25">
      <c r="B12" s="7" t="s">
        <v>9</v>
      </c>
      <c r="C12" s="10">
        <v>36534.179999999993</v>
      </c>
      <c r="D12" s="10"/>
      <c r="E12" s="10">
        <v>11059.45</v>
      </c>
      <c r="F12" s="10"/>
      <c r="G12" s="10"/>
      <c r="H12" s="10"/>
      <c r="I12" s="10"/>
      <c r="J12" s="10"/>
      <c r="K12" s="10"/>
      <c r="L12" s="10">
        <v>1748.6100000000001</v>
      </c>
    </row>
    <row r="13" spans="2:12" ht="20.25" customHeight="1" x14ac:dyDescent="0.25">
      <c r="B13" s="5" t="s">
        <v>10</v>
      </c>
      <c r="C13" s="6">
        <f>SUM(C14:C19)</f>
        <v>165436.08184999999</v>
      </c>
      <c r="D13" s="6">
        <f t="shared" ref="D13:L13" si="1">SUM(D14:D19)</f>
        <v>2465.29</v>
      </c>
      <c r="E13" s="6">
        <f t="shared" si="1"/>
        <v>34960.800000000003</v>
      </c>
      <c r="F13" s="6">
        <f t="shared" si="1"/>
        <v>57818.61</v>
      </c>
      <c r="G13" s="6">
        <f t="shared" si="1"/>
        <v>103704.08</v>
      </c>
      <c r="H13" s="6">
        <f t="shared" si="1"/>
        <v>115237.98999999999</v>
      </c>
      <c r="I13" s="6">
        <f t="shared" si="1"/>
        <v>92703.3</v>
      </c>
      <c r="J13" s="6">
        <f t="shared" si="1"/>
        <v>50593.579999999994</v>
      </c>
      <c r="K13" s="6">
        <f t="shared" si="1"/>
        <v>17745.8</v>
      </c>
      <c r="L13" s="6">
        <f t="shared" si="1"/>
        <v>155117.41749999998</v>
      </c>
    </row>
    <row r="14" spans="2:12" ht="20.25" customHeight="1" x14ac:dyDescent="0.25">
      <c r="B14" s="9" t="s">
        <v>24</v>
      </c>
      <c r="C14" s="8">
        <v>0</v>
      </c>
      <c r="D14" s="8">
        <v>0</v>
      </c>
      <c r="E14" s="8">
        <v>0</v>
      </c>
      <c r="F14" s="8">
        <v>0</v>
      </c>
      <c r="G14" s="8">
        <v>860.12</v>
      </c>
      <c r="H14" s="8">
        <v>273.88</v>
      </c>
      <c r="I14" s="8">
        <v>0</v>
      </c>
      <c r="J14" s="8">
        <v>0</v>
      </c>
      <c r="K14" s="8">
        <v>0</v>
      </c>
      <c r="L14" s="8">
        <v>0</v>
      </c>
    </row>
    <row r="15" spans="2:12" ht="20.25" customHeight="1" x14ac:dyDescent="0.25">
      <c r="B15" s="9" t="s">
        <v>11</v>
      </c>
      <c r="C15" s="8">
        <v>15000</v>
      </c>
      <c r="D15" s="8">
        <v>0</v>
      </c>
      <c r="E15" s="8">
        <v>6568.99</v>
      </c>
      <c r="F15" s="8">
        <v>263.66000000000003</v>
      </c>
      <c r="G15" s="8">
        <v>1781.68</v>
      </c>
      <c r="H15" s="8">
        <v>26595.839999999997</v>
      </c>
      <c r="I15" s="8">
        <v>19218.509999999998</v>
      </c>
      <c r="J15" s="8">
        <v>38179.589999999997</v>
      </c>
      <c r="K15" s="8">
        <v>17096.349999999999</v>
      </c>
      <c r="L15" s="8">
        <v>144464.07749999998</v>
      </c>
    </row>
    <row r="16" spans="2:12" ht="20.25" customHeight="1" x14ac:dyDescent="0.25">
      <c r="B16" s="7" t="s">
        <v>12</v>
      </c>
      <c r="C16" s="11">
        <v>126203.90184999999</v>
      </c>
      <c r="D16" s="8"/>
      <c r="E16" s="8"/>
      <c r="F16" s="8"/>
      <c r="G16" s="8"/>
      <c r="H16" s="8"/>
      <c r="I16" s="8"/>
      <c r="J16" s="8"/>
      <c r="K16" s="8"/>
      <c r="L16" s="8"/>
    </row>
    <row r="17" spans="2:12" ht="20.25" customHeight="1" x14ac:dyDescent="0.25">
      <c r="B17" s="7" t="s">
        <v>13</v>
      </c>
      <c r="C17" s="8">
        <v>68</v>
      </c>
      <c r="D17" s="8">
        <v>2465.29</v>
      </c>
      <c r="E17" s="8">
        <v>14686.11</v>
      </c>
      <c r="F17" s="8">
        <v>57554.95</v>
      </c>
      <c r="G17" s="8">
        <v>101062.28</v>
      </c>
      <c r="H17" s="8">
        <v>88368.26999999999</v>
      </c>
      <c r="I17" s="8">
        <v>64934.19</v>
      </c>
      <c r="J17" s="8">
        <v>12413.99</v>
      </c>
      <c r="K17" s="8">
        <v>649.45000000000005</v>
      </c>
      <c r="L17" s="8">
        <v>4703.34</v>
      </c>
    </row>
    <row r="18" spans="2:12" ht="28.5" customHeight="1" x14ac:dyDescent="0.25">
      <c r="B18" s="12" t="s">
        <v>27</v>
      </c>
      <c r="C18" s="8"/>
      <c r="D18" s="8"/>
      <c r="E18" s="8"/>
      <c r="F18" s="8"/>
      <c r="G18" s="8"/>
      <c r="H18" s="8"/>
      <c r="I18" s="8">
        <v>8550.6</v>
      </c>
      <c r="J18" s="8"/>
      <c r="K18" s="8"/>
      <c r="L18" s="8">
        <v>5950</v>
      </c>
    </row>
    <row r="19" spans="2:12" ht="20.25" customHeight="1" x14ac:dyDescent="0.25">
      <c r="B19" s="7" t="s">
        <v>14</v>
      </c>
      <c r="C19" s="10">
        <v>24164.179999999997</v>
      </c>
      <c r="D19" s="10"/>
      <c r="E19" s="10">
        <v>13705.7</v>
      </c>
      <c r="F19" s="10"/>
      <c r="G19" s="10"/>
      <c r="H19" s="10"/>
      <c r="I19" s="10"/>
      <c r="J19" s="10"/>
      <c r="K19" s="10"/>
      <c r="L19" s="10"/>
    </row>
    <row r="20" spans="2:12" ht="20.25" customHeight="1" x14ac:dyDescent="0.25">
      <c r="B20" s="5" t="s">
        <v>15</v>
      </c>
      <c r="C20" s="6">
        <f>C6-C13</f>
        <v>-45312.081849999988</v>
      </c>
      <c r="D20" s="6">
        <f t="shared" ref="D20:L20" si="2">D6-D13</f>
        <v>10606.739999999998</v>
      </c>
      <c r="E20" s="6">
        <f t="shared" si="2"/>
        <v>9974.5999999999913</v>
      </c>
      <c r="F20" s="6">
        <f t="shared" si="2"/>
        <v>23578.760000000009</v>
      </c>
      <c r="G20" s="6">
        <f t="shared" si="2"/>
        <v>8257.7999999999884</v>
      </c>
      <c r="H20" s="6">
        <f t="shared" si="2"/>
        <v>83749.490000000049</v>
      </c>
      <c r="I20" s="6">
        <f t="shared" si="2"/>
        <v>120740.46999999999</v>
      </c>
      <c r="J20" s="6">
        <f t="shared" si="2"/>
        <v>29970.32</v>
      </c>
      <c r="K20" s="6">
        <f t="shared" si="2"/>
        <v>14893.850000000002</v>
      </c>
      <c r="L20" s="6">
        <f t="shared" si="2"/>
        <v>-9068.507500000007</v>
      </c>
    </row>
    <row r="21" spans="2:12" ht="20.25" customHeight="1" x14ac:dyDescent="0.25">
      <c r="B21" s="5" t="s">
        <v>25</v>
      </c>
      <c r="C21" s="6">
        <f>C20</f>
        <v>-45312.081849999988</v>
      </c>
      <c r="D21" s="6">
        <f>C21+D20</f>
        <v>-34705.34184999999</v>
      </c>
      <c r="E21" s="6">
        <f>D21+E20</f>
        <v>-24730.741849999999</v>
      </c>
      <c r="F21" s="6">
        <f t="shared" ref="F21:L21" si="3">E21+F20</f>
        <v>-1151.9818499999892</v>
      </c>
      <c r="G21" s="6">
        <f t="shared" si="3"/>
        <v>7105.8181499999992</v>
      </c>
      <c r="H21" s="6">
        <f t="shared" si="3"/>
        <v>90855.308150000055</v>
      </c>
      <c r="I21" s="6">
        <f t="shared" si="3"/>
        <v>211595.77815000003</v>
      </c>
      <c r="J21" s="6">
        <f t="shared" si="3"/>
        <v>241566.09815000003</v>
      </c>
      <c r="K21" s="6">
        <f t="shared" si="3"/>
        <v>256459.94815000004</v>
      </c>
      <c r="L21" s="6">
        <f t="shared" si="3"/>
        <v>247391.44065000003</v>
      </c>
    </row>
    <row r="22" spans="2:12" ht="20.25" customHeight="1" x14ac:dyDescent="0.25"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2:12" ht="20.25" customHeight="1" x14ac:dyDescent="0.25">
      <c r="B23" s="16" t="s">
        <v>28</v>
      </c>
    </row>
    <row r="24" spans="2:12" ht="20.25" customHeight="1" x14ac:dyDescent="0.25">
      <c r="B24" s="16" t="s">
        <v>29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2" ht="20.25" customHeight="1" x14ac:dyDescent="0.25">
      <c r="B25" s="16" t="s">
        <v>30</v>
      </c>
    </row>
    <row r="26" spans="2:12" ht="20.25" customHeight="1" x14ac:dyDescent="0.25">
      <c r="B26" s="16" t="s">
        <v>31</v>
      </c>
    </row>
    <row r="27" spans="2:12" ht="20.25" customHeight="1" x14ac:dyDescent="0.25">
      <c r="B27" s="16" t="s">
        <v>32</v>
      </c>
    </row>
    <row r="28" spans="2:12" ht="20.25" customHeight="1" x14ac:dyDescent="0.25">
      <c r="B28" s="16" t="s">
        <v>33</v>
      </c>
    </row>
  </sheetData>
  <mergeCells count="1">
    <mergeCell ref="B2:L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2024-07-12T12:21:43Z</dcterms:modified>
</cp:coreProperties>
</file>