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6" l="1"/>
  <c r="C19" i="16" l="1"/>
  <c r="J6" i="16"/>
  <c r="K6" i="16"/>
  <c r="L6" i="16"/>
  <c r="I6" i="16"/>
  <c r="H6" i="16"/>
  <c r="G6" i="16"/>
  <c r="F6" i="16"/>
  <c r="E6" i="16"/>
  <c r="D6" i="16"/>
  <c r="C6" i="16"/>
  <c r="D13" i="16" l="1"/>
  <c r="D19" i="16" s="1"/>
  <c r="E13" i="16"/>
  <c r="E19" i="16" s="1"/>
  <c r="F13" i="16"/>
  <c r="F19" i="16" s="1"/>
  <c r="G13" i="16"/>
  <c r="G19" i="16" s="1"/>
  <c r="H13" i="16"/>
  <c r="H19" i="16" s="1"/>
  <c r="I13" i="16"/>
  <c r="I19" i="16" s="1"/>
  <c r="J13" i="16"/>
  <c r="J19" i="16" s="1"/>
  <c r="L13" i="16"/>
  <c r="L19" i="16" s="1"/>
  <c r="C20" i="16" l="1"/>
  <c r="D20" i="16" s="1"/>
  <c r="E20" i="16" s="1"/>
  <c r="F20" i="16" s="1"/>
  <c r="G20" i="16" s="1"/>
  <c r="H20" i="16" s="1"/>
  <c r="I20" i="16" s="1"/>
  <c r="J20" i="16" s="1"/>
  <c r="K13" i="16" l="1"/>
  <c r="K19" i="16" l="1"/>
  <c r="K20" i="16" s="1"/>
  <c r="L20" i="16" s="1"/>
</calcChain>
</file>

<file path=xl/sharedStrings.xml><?xml version="1.0" encoding="utf-8"?>
<sst xmlns="http://schemas.openxmlformats.org/spreadsheetml/2006/main" count="33" uniqueCount="33">
  <si>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</si>
  <si>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</si>
  <si>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</si>
  <si>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</si>
  <si>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</si>
  <si>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</si>
  <si>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</si>
  <si>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Qısamüddətli maliyyə alətləri</t>
  </si>
  <si>
    <t>Törəmə maliyyə alətləri</t>
  </si>
  <si>
    <t>Digər maliyyə aktivlər</t>
  </si>
  <si>
    <t>Öhdəliklər</t>
  </si>
  <si>
    <t>Kredit təşkilatları və digər maliyyə institutlarından cəlb edilmiş vəsaitlər</t>
  </si>
  <si>
    <t>tələbli depozitlər</t>
  </si>
  <si>
    <t>müddətli depozitlər</t>
  </si>
  <si>
    <t>Digər maliyyə öhdəliklər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</si>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</sst>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  <font>
      <sz val="10"/>
      <name val="Palatino Linotype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15">
    <xf numFmtId="0" fontId="0" fillId="0" borderId="0" xfId="0"/>
    <xf numFmtId="165" fontId="3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/>
    </xf>
    <xf numFmtId="3" fontId="9" fillId="3" borderId="1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wrapText="1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O28"/>
  <sheetViews>
    <sheetView tabSelected="1" zoomScale="90" zoomScaleNormal="90" zoomScaleSheetLayoutView="100" workbookViewId="0">
      <selection activeCell="B2" sqref="B2:L2"/>
    </sheetView>
  </sheetViews>
  <sheetFormatPr defaultRowHeight="20.25" customHeight="1" x14ac:dyDescent="0.25"/>
  <cols>
    <col min="2" max="2" width="71.85546875" bestFit="1" customWidth="1"/>
    <col min="3" max="7" width="10.7109375" customWidth="1"/>
    <col min="8" max="8" width="12.5703125" customWidth="1"/>
    <col min="9" max="12" width="10.7109375" customWidth="1"/>
  </cols>
  <sheetData>
    <row r="2" spans="2:12" ht="31.5" customHeight="1" x14ac:dyDescent="0.25">
      <c r="B2" s="12" t="s">
        <v>26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12" customHeight="1" x14ac:dyDescent="0.25"/>
    <row r="4" spans="2:12" ht="13.5" customHeight="1" x14ac:dyDescent="0.25"/>
    <row r="5" spans="2:12" ht="20.25" customHeight="1" x14ac:dyDescent="0.25">
      <c r="B5" s="4" t="s">
        <v>0</v>
      </c>
      <c r="C5" s="5" t="s">
        <v>1</v>
      </c>
      <c r="D5" s="4" t="s">
        <v>2</v>
      </c>
      <c r="E5" s="4" t="s">
        <v>16</v>
      </c>
      <c r="F5" s="4" t="s">
        <v>17</v>
      </c>
      <c r="G5" s="6" t="s">
        <v>18</v>
      </c>
      <c r="H5" s="4" t="s">
        <v>19</v>
      </c>
      <c r="I5" s="4" t="s">
        <v>3</v>
      </c>
      <c r="J5" s="4" t="s">
        <v>20</v>
      </c>
      <c r="K5" s="5" t="s">
        <v>21</v>
      </c>
      <c r="L5" s="5" t="s">
        <v>4</v>
      </c>
    </row>
    <row r="6" spans="2:12" ht="20.25" customHeight="1" x14ac:dyDescent="0.25">
      <c r="B6" s="9" t="s">
        <v>5</v>
      </c>
      <c r="C6" s="1">
        <f>SUM(C7:C12)</f>
        <v>70914.040000000008</v>
      </c>
      <c r="D6" s="1">
        <f t="shared" ref="D6:L6" si="0">SUM(D7:D12)</f>
        <v>49672.76</v>
      </c>
      <c r="E6" s="1">
        <f t="shared" si="0"/>
        <v>37913.340000000004</v>
      </c>
      <c r="F6" s="1">
        <f t="shared" si="0"/>
        <v>73190.709999999992</v>
      </c>
      <c r="G6" s="1">
        <f t="shared" si="0"/>
        <v>98699.1</v>
      </c>
      <c r="H6" s="1">
        <f t="shared" si="0"/>
        <v>130461.25</v>
      </c>
      <c r="I6" s="1">
        <f t="shared" si="0"/>
        <v>193801.23</v>
      </c>
      <c r="J6" s="1">
        <f t="shared" si="0"/>
        <v>94868.88</v>
      </c>
      <c r="K6" s="1">
        <f t="shared" si="0"/>
        <v>32507.41</v>
      </c>
      <c r="L6" s="1">
        <f t="shared" si="0"/>
        <v>137633.38</v>
      </c>
    </row>
    <row r="7" spans="2:12" ht="20.25" customHeight="1" x14ac:dyDescent="0.25">
      <c r="B7" s="10" t="s">
        <v>6</v>
      </c>
      <c r="C7" s="7">
        <v>23043.38</v>
      </c>
      <c r="D7" s="7">
        <v>7890.55</v>
      </c>
      <c r="E7" s="7">
        <v>6637.58</v>
      </c>
      <c r="F7" s="7">
        <v>26992.67</v>
      </c>
      <c r="G7" s="7">
        <v>12646.13</v>
      </c>
      <c r="H7" s="7">
        <v>2999.9300000000003</v>
      </c>
      <c r="I7" s="7">
        <v>20199.95</v>
      </c>
      <c r="J7" s="7">
        <v>940</v>
      </c>
      <c r="K7" s="7">
        <v>6800</v>
      </c>
      <c r="L7" s="7">
        <v>1700</v>
      </c>
    </row>
    <row r="8" spans="2:12" ht="20.25" customHeight="1" x14ac:dyDescent="0.25">
      <c r="B8" s="11" t="s">
        <v>22</v>
      </c>
      <c r="C8" s="7">
        <v>3689.19</v>
      </c>
      <c r="D8" s="7">
        <v>3282.21</v>
      </c>
      <c r="E8" s="7">
        <v>15292.36</v>
      </c>
      <c r="F8" s="7">
        <v>43500.289999999994</v>
      </c>
      <c r="G8" s="7">
        <v>86052.97</v>
      </c>
      <c r="H8" s="7">
        <v>123398.32</v>
      </c>
      <c r="I8" s="7">
        <v>172267</v>
      </c>
      <c r="J8" s="7">
        <v>92347.89</v>
      </c>
      <c r="K8" s="7">
        <v>25707.41</v>
      </c>
      <c r="L8" s="7">
        <v>135933.38</v>
      </c>
    </row>
    <row r="9" spans="2:12" ht="20.25" customHeight="1" x14ac:dyDescent="0.25">
      <c r="B9" s="11" t="s">
        <v>23</v>
      </c>
      <c r="C9" s="7">
        <v>0</v>
      </c>
      <c r="D9" s="7">
        <v>0</v>
      </c>
      <c r="E9" s="7">
        <v>4116</v>
      </c>
      <c r="F9" s="7">
        <v>2697.75</v>
      </c>
      <c r="G9" s="7">
        <v>0</v>
      </c>
      <c r="H9" s="7">
        <v>4063</v>
      </c>
      <c r="I9" s="7">
        <v>1334.28</v>
      </c>
      <c r="J9" s="7">
        <v>1580.99</v>
      </c>
      <c r="K9" s="7">
        <v>0</v>
      </c>
      <c r="L9" s="7">
        <v>0</v>
      </c>
    </row>
    <row r="10" spans="2:12" ht="20.25" customHeight="1" x14ac:dyDescent="0.25">
      <c r="B10" s="10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2:12" ht="20.25" customHeight="1" x14ac:dyDescent="0.25">
      <c r="B11" s="10" t="s">
        <v>8</v>
      </c>
      <c r="C11" s="7">
        <v>0</v>
      </c>
      <c r="D11" s="7">
        <v>38500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spans="2:12" ht="20.25" customHeight="1" x14ac:dyDescent="0.25">
      <c r="B12" s="10" t="s">
        <v>9</v>
      </c>
      <c r="C12" s="2">
        <v>44181.47</v>
      </c>
      <c r="D12" s="2"/>
      <c r="E12" s="2">
        <v>11867.4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spans="2:12" ht="20.25" customHeight="1" x14ac:dyDescent="0.25">
      <c r="B13" s="9" t="s">
        <v>10</v>
      </c>
      <c r="C13" s="1">
        <f>SUM(C14:C18)</f>
        <v>144105.5</v>
      </c>
      <c r="D13" s="1">
        <f t="shared" ref="D13:L13" si="1">SUM(D14:D18)</f>
        <v>2043.03</v>
      </c>
      <c r="E13" s="1">
        <f t="shared" si="1"/>
        <v>19610.71</v>
      </c>
      <c r="F13" s="1">
        <f t="shared" si="1"/>
        <v>21521.549999999996</v>
      </c>
      <c r="G13" s="1">
        <f t="shared" si="1"/>
        <v>33557.39</v>
      </c>
      <c r="H13" s="1">
        <f t="shared" si="1"/>
        <v>148481.31</v>
      </c>
      <c r="I13" s="1">
        <f t="shared" si="1"/>
        <v>59414.06</v>
      </c>
      <c r="J13" s="1">
        <f t="shared" si="1"/>
        <v>39354.14</v>
      </c>
      <c r="K13" s="1">
        <f t="shared" si="1"/>
        <v>37044.15</v>
      </c>
      <c r="L13" s="1">
        <f t="shared" si="1"/>
        <v>131231.3835</v>
      </c>
    </row>
    <row r="14" spans="2:12" ht="20.25" customHeight="1" x14ac:dyDescent="0.25">
      <c r="B14" s="11" t="s">
        <v>24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2268.0100000000002</v>
      </c>
      <c r="J14" s="7">
        <v>0</v>
      </c>
      <c r="K14" s="7">
        <v>0</v>
      </c>
      <c r="L14" s="7">
        <v>0</v>
      </c>
    </row>
    <row r="15" spans="2:12" ht="20.25" customHeight="1" x14ac:dyDescent="0.25">
      <c r="B15" s="11" t="s">
        <v>11</v>
      </c>
      <c r="C15" s="7">
        <v>0</v>
      </c>
      <c r="D15" s="7">
        <v>0</v>
      </c>
      <c r="E15" s="7">
        <v>77.52</v>
      </c>
      <c r="F15" s="7">
        <v>104.28</v>
      </c>
      <c r="G15" s="7">
        <v>1188.82</v>
      </c>
      <c r="H15" s="7">
        <v>18084.669999999998</v>
      </c>
      <c r="I15" s="7">
        <v>24515.53</v>
      </c>
      <c r="J15" s="7">
        <v>27502.92</v>
      </c>
      <c r="K15" s="7">
        <v>19617.02</v>
      </c>
      <c r="L15" s="7">
        <v>126193.39350000001</v>
      </c>
    </row>
    <row r="16" spans="2:12" ht="20.25" customHeight="1" x14ac:dyDescent="0.25">
      <c r="B16" s="10" t="s">
        <v>12</v>
      </c>
      <c r="C16" s="8">
        <v>123897.96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2:15" ht="20.25" customHeight="1" x14ac:dyDescent="0.25">
      <c r="B17" s="10" t="s">
        <v>13</v>
      </c>
      <c r="C17" s="7">
        <v>5</v>
      </c>
      <c r="D17" s="7">
        <v>2043.03</v>
      </c>
      <c r="E17" s="7">
        <v>10524.66</v>
      </c>
      <c r="F17" s="7">
        <v>21417.269999999997</v>
      </c>
      <c r="G17" s="7">
        <v>32368.57</v>
      </c>
      <c r="H17" s="7">
        <v>130396.64000000001</v>
      </c>
      <c r="I17" s="7">
        <v>32630.52</v>
      </c>
      <c r="J17" s="7">
        <v>11851.22</v>
      </c>
      <c r="K17" s="7">
        <v>17427.13</v>
      </c>
      <c r="L17" s="7">
        <v>5037.99</v>
      </c>
    </row>
    <row r="18" spans="2:15" ht="20.25" customHeight="1" x14ac:dyDescent="0.25">
      <c r="B18" s="10" t="s">
        <v>14</v>
      </c>
      <c r="C18" s="2">
        <v>20202.54</v>
      </c>
      <c r="D18" s="2">
        <v>0</v>
      </c>
      <c r="E18" s="2">
        <v>9008.5300000000007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</row>
    <row r="19" spans="2:15" ht="20.25" customHeight="1" x14ac:dyDescent="0.25">
      <c r="B19" s="9" t="s">
        <v>15</v>
      </c>
      <c r="C19" s="1">
        <f>C6-C13</f>
        <v>-73191.459999999992</v>
      </c>
      <c r="D19" s="1">
        <f t="shared" ref="D19:L19" si="2">D6-D13</f>
        <v>47629.73</v>
      </c>
      <c r="E19" s="1">
        <f t="shared" si="2"/>
        <v>18302.630000000005</v>
      </c>
      <c r="F19" s="1">
        <f t="shared" si="2"/>
        <v>51669.159999999996</v>
      </c>
      <c r="G19" s="1">
        <f t="shared" si="2"/>
        <v>65141.710000000006</v>
      </c>
      <c r="H19" s="1">
        <f t="shared" si="2"/>
        <v>-18020.059999999998</v>
      </c>
      <c r="I19" s="1">
        <f t="shared" si="2"/>
        <v>134387.17000000001</v>
      </c>
      <c r="J19" s="1">
        <f t="shared" si="2"/>
        <v>55514.740000000005</v>
      </c>
      <c r="K19" s="1">
        <f t="shared" si="2"/>
        <v>-4536.7400000000016</v>
      </c>
      <c r="L19" s="1">
        <f t="shared" si="2"/>
        <v>6401.9965000000084</v>
      </c>
    </row>
    <row r="20" spans="2:15" ht="20.25" customHeight="1" x14ac:dyDescent="0.25">
      <c r="B20" s="9" t="s">
        <v>25</v>
      </c>
      <c r="C20" s="1">
        <f>C19</f>
        <v>-73191.459999999992</v>
      </c>
      <c r="D20" s="1">
        <f>C20+D19</f>
        <v>-25561.729999999989</v>
      </c>
      <c r="E20" s="1">
        <f>D20+E19</f>
        <v>-7259.099999999984</v>
      </c>
      <c r="F20" s="1">
        <f t="shared" ref="F20:L20" si="3">E20+F19</f>
        <v>44410.060000000012</v>
      </c>
      <c r="G20" s="1">
        <f t="shared" si="3"/>
        <v>109551.77000000002</v>
      </c>
      <c r="H20" s="1">
        <f t="shared" si="3"/>
        <v>91531.710000000021</v>
      </c>
      <c r="I20" s="1">
        <f t="shared" si="3"/>
        <v>225918.88000000003</v>
      </c>
      <c r="J20" s="1">
        <f t="shared" si="3"/>
        <v>281433.62000000005</v>
      </c>
      <c r="K20" s="1">
        <f t="shared" si="3"/>
        <v>276896.88000000006</v>
      </c>
      <c r="L20" s="1">
        <f t="shared" si="3"/>
        <v>283298.87650000007</v>
      </c>
    </row>
    <row r="21" spans="2:15" ht="20.25" customHeight="1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</row>
    <row r="23" spans="2:15" ht="20.25" customHeight="1" x14ac:dyDescent="0.25">
      <c r="B23" s="14" t="s">
        <v>27</v>
      </c>
      <c r="C23" s="3"/>
      <c r="E23" s="3"/>
      <c r="F23" s="3"/>
      <c r="G23" s="3"/>
      <c r="H23" s="3"/>
      <c r="I23" s="3"/>
      <c r="J23" s="3"/>
      <c r="K23" s="3"/>
      <c r="L23" s="3"/>
      <c r="O23" s="3"/>
    </row>
    <row r="24" spans="2:15" ht="20.25" customHeight="1" x14ac:dyDescent="0.25">
      <c r="B24" s="14" t="s">
        <v>28</v>
      </c>
    </row>
    <row r="25" spans="2:15" ht="20.25" customHeight="1" x14ac:dyDescent="0.25">
      <c r="B25" s="14" t="s">
        <v>29</v>
      </c>
    </row>
    <row r="26" spans="2:15" ht="20.25" customHeight="1" x14ac:dyDescent="0.25">
      <c r="B26" s="14" t="s">
        <v>30</v>
      </c>
    </row>
    <row r="27" spans="2:15" ht="20.25" customHeight="1" x14ac:dyDescent="0.25">
      <c r="B27" s="14" t="s">
        <v>31</v>
      </c>
    </row>
    <row r="28" spans="2:15" ht="20.25" customHeight="1" x14ac:dyDescent="0.25">
      <c r="B28" s="14" t="s">
        <v>32</v>
      </c>
    </row>
  </sheetData>
  <mergeCells count="1">
    <mergeCell ref="B2:L2"/>
  </mergeCells>
  <pageMargins left="0" right="0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2023-10-16T14:02:25Z</dcterms:modified>
</cp:coreProperties>
</file>