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 l="1"/>
  <c r="J6" i="16" l="1"/>
  <c r="K6" i="16"/>
  <c r="L6" i="16"/>
  <c r="I6" i="16"/>
  <c r="H6" i="16"/>
  <c r="G6" i="16"/>
  <c r="F6" i="16"/>
  <c r="E6" i="16"/>
  <c r="D6" i="16"/>
  <c r="C6" i="16"/>
  <c r="D13" i="16" l="1"/>
  <c r="E13" i="16"/>
  <c r="E20" i="16" s="1"/>
  <c r="F13" i="16"/>
  <c r="F20" i="16" s="1"/>
  <c r="G13" i="16"/>
  <c r="G20" i="16" s="1"/>
  <c r="H13" i="16"/>
  <c r="H20" i="16" s="1"/>
  <c r="I13" i="16"/>
  <c r="I20" i="16" s="1"/>
  <c r="J13" i="16"/>
  <c r="J20" i="16" s="1"/>
  <c r="L13" i="16"/>
  <c r="L20" i="16" s="1"/>
  <c r="D20" i="16" l="1"/>
  <c r="C20" i="16"/>
  <c r="C21" i="16" s="1"/>
  <c r="D21" i="16" l="1"/>
  <c r="E21" i="16" s="1"/>
  <c r="F21" i="16" s="1"/>
  <c r="G21" i="16" s="1"/>
  <c r="H21" i="16" s="1"/>
  <c r="I21" i="16" s="1"/>
  <c r="J21" i="16" s="1"/>
  <c r="K13" i="16"/>
  <c r="K20" i="16" l="1"/>
  <c r="K21" i="16" s="1"/>
  <c r="L21" i="16" s="1"/>
</calcChain>
</file>

<file path=xl/sharedStrings.xml><?xml version="1.0" encoding="utf-8"?>
<sst xmlns="http://schemas.openxmlformats.org/spreadsheetml/2006/main" count="34" uniqueCount="34">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</sst>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5" applyFont="1" applyFill="1" applyBorder="1" applyAlignment="1" applyProtection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8"/>
  <sheetViews>
    <sheetView tabSelected="1" view="pageBreakPreview" zoomScaleNormal="90" zoomScaleSheetLayoutView="100" workbookViewId="0">
      <selection activeCell="B2" sqref="B2:L2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15" customHeight="1" x14ac:dyDescent="0.25">
      <c r="B2" s="15" t="s">
        <v>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2" customHeight="1" x14ac:dyDescent="0.25"/>
    <row r="4" spans="2:12" ht="13.5" customHeight="1" x14ac:dyDescent="0.25"/>
    <row r="5" spans="2:12" ht="20.25" customHeight="1" x14ac:dyDescent="0.25">
      <c r="B5" s="7" t="s">
        <v>0</v>
      </c>
      <c r="C5" s="8" t="s">
        <v>1</v>
      </c>
      <c r="D5" s="7" t="s">
        <v>2</v>
      </c>
      <c r="E5" s="7" t="s">
        <v>16</v>
      </c>
      <c r="F5" s="7" t="s">
        <v>17</v>
      </c>
      <c r="G5" s="9" t="s">
        <v>18</v>
      </c>
      <c r="H5" s="7" t="s">
        <v>19</v>
      </c>
      <c r="I5" s="7" t="s">
        <v>3</v>
      </c>
      <c r="J5" s="7" t="s">
        <v>20</v>
      </c>
      <c r="K5" s="8" t="s">
        <v>21</v>
      </c>
      <c r="L5" s="8" t="s">
        <v>4</v>
      </c>
    </row>
    <row r="6" spans="2:12" ht="20.25" customHeight="1" x14ac:dyDescent="0.25">
      <c r="B6" s="4" t="s">
        <v>5</v>
      </c>
      <c r="C6" s="2">
        <f>SUM(C7:C12)</f>
        <v>57367.759999999995</v>
      </c>
      <c r="D6" s="2">
        <f t="shared" ref="D6:L6" si="0">SUM(D7:D12)</f>
        <v>16616.349999999999</v>
      </c>
      <c r="E6" s="2">
        <f t="shared" si="0"/>
        <v>49424.26</v>
      </c>
      <c r="F6" s="2">
        <f t="shared" si="0"/>
        <v>91284.659999999989</v>
      </c>
      <c r="G6" s="2">
        <f t="shared" si="0"/>
        <v>136350.10999999999</v>
      </c>
      <c r="H6" s="2">
        <f t="shared" si="0"/>
        <v>204903.90000000002</v>
      </c>
      <c r="I6" s="2">
        <f t="shared" si="0"/>
        <v>216057.63</v>
      </c>
      <c r="J6" s="2">
        <f t="shared" si="0"/>
        <v>87189.03</v>
      </c>
      <c r="K6" s="2">
        <f t="shared" si="0"/>
        <v>36778.6</v>
      </c>
      <c r="L6" s="2">
        <f t="shared" si="0"/>
        <v>154923.01</v>
      </c>
    </row>
    <row r="7" spans="2:12" ht="20.25" customHeight="1" x14ac:dyDescent="0.25">
      <c r="B7" s="1" t="s">
        <v>6</v>
      </c>
      <c r="C7" s="10">
        <v>12939.4</v>
      </c>
      <c r="D7" s="10">
        <v>12442.62</v>
      </c>
      <c r="E7" s="10">
        <v>9088.89</v>
      </c>
      <c r="F7" s="10">
        <v>35780.5</v>
      </c>
      <c r="G7" s="10">
        <v>36937.83</v>
      </c>
      <c r="H7" s="10">
        <v>24875.899999999998</v>
      </c>
      <c r="I7" s="10">
        <v>14439.99</v>
      </c>
      <c r="J7" s="10">
        <v>3699.9</v>
      </c>
      <c r="K7" s="10">
        <v>0</v>
      </c>
      <c r="L7" s="10">
        <v>0</v>
      </c>
    </row>
    <row r="8" spans="2:12" ht="20.25" customHeight="1" x14ac:dyDescent="0.25">
      <c r="B8" s="3" t="s">
        <v>22</v>
      </c>
      <c r="C8" s="10">
        <v>2027.52</v>
      </c>
      <c r="D8" s="10">
        <v>4173.7299999999996</v>
      </c>
      <c r="E8" s="10">
        <v>21604.15</v>
      </c>
      <c r="F8" s="10">
        <v>49711.96</v>
      </c>
      <c r="G8" s="10">
        <v>90860.17</v>
      </c>
      <c r="H8" s="10">
        <v>173844.16000000003</v>
      </c>
      <c r="I8" s="10">
        <v>199063.19</v>
      </c>
      <c r="J8" s="10">
        <v>82761.5</v>
      </c>
      <c r="K8" s="10">
        <v>36778.6</v>
      </c>
      <c r="L8" s="10">
        <v>153049.72</v>
      </c>
    </row>
    <row r="9" spans="2:12" ht="20.25" customHeight="1" x14ac:dyDescent="0.25">
      <c r="B9" s="3" t="s">
        <v>23</v>
      </c>
      <c r="C9" s="10">
        <v>0</v>
      </c>
      <c r="D9" s="10">
        <v>0</v>
      </c>
      <c r="E9" s="10">
        <v>1700</v>
      </c>
      <c r="F9" s="10">
        <v>5792.2</v>
      </c>
      <c r="G9" s="10">
        <v>8552.11</v>
      </c>
      <c r="H9" s="10">
        <v>6183.84</v>
      </c>
      <c r="I9" s="10">
        <v>2554.4499999999998</v>
      </c>
      <c r="J9" s="10">
        <v>727.63</v>
      </c>
      <c r="K9" s="10">
        <v>0</v>
      </c>
      <c r="L9" s="10">
        <v>0</v>
      </c>
    </row>
    <row r="10" spans="2:12" ht="20.25" customHeight="1" x14ac:dyDescent="0.25">
      <c r="B10" s="1" t="s">
        <v>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2:12" ht="20.25" customHeight="1" x14ac:dyDescent="0.25">
      <c r="B11" s="1" t="s">
        <v>8</v>
      </c>
      <c r="C11" s="10">
        <v>8500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2:12" ht="20.25" customHeight="1" x14ac:dyDescent="0.25">
      <c r="B12" s="1" t="s">
        <v>9</v>
      </c>
      <c r="C12" s="5">
        <v>33900.839999999997</v>
      </c>
      <c r="D12" s="5"/>
      <c r="E12" s="5">
        <v>17031.22</v>
      </c>
      <c r="F12" s="5"/>
      <c r="G12" s="5"/>
      <c r="H12" s="5"/>
      <c r="I12" s="5"/>
      <c r="J12" s="5"/>
      <c r="K12" s="5"/>
      <c r="L12" s="5">
        <v>1873.29</v>
      </c>
    </row>
    <row r="13" spans="2:12" ht="20.25" customHeight="1" x14ac:dyDescent="0.25">
      <c r="B13" s="4" t="s">
        <v>10</v>
      </c>
      <c r="C13" s="2">
        <f>SUM(C14:C19)</f>
        <v>149741.92142</v>
      </c>
      <c r="D13" s="2">
        <f t="shared" ref="D13:L13" si="1">SUM(D14:D19)</f>
        <v>4158.7</v>
      </c>
      <c r="E13" s="2">
        <f t="shared" si="1"/>
        <v>43828.47</v>
      </c>
      <c r="F13" s="2">
        <f t="shared" si="1"/>
        <v>50579.020000000004</v>
      </c>
      <c r="G13" s="2">
        <f t="shared" si="1"/>
        <v>104517.45000000001</v>
      </c>
      <c r="H13" s="2">
        <f t="shared" si="1"/>
        <v>124548.38</v>
      </c>
      <c r="I13" s="2">
        <f t="shared" si="1"/>
        <v>108045.12400000001</v>
      </c>
      <c r="J13" s="2">
        <f t="shared" si="1"/>
        <v>42725.14</v>
      </c>
      <c r="K13" s="2">
        <f t="shared" si="1"/>
        <v>21379.379999999997</v>
      </c>
      <c r="L13" s="2">
        <f t="shared" si="1"/>
        <v>158621.82999999999</v>
      </c>
    </row>
    <row r="14" spans="2:12" ht="20.25" customHeight="1" x14ac:dyDescent="0.25">
      <c r="B14" s="3" t="s">
        <v>24</v>
      </c>
      <c r="C14" s="10">
        <v>0</v>
      </c>
      <c r="D14" s="10">
        <v>0</v>
      </c>
      <c r="E14" s="10">
        <v>0</v>
      </c>
      <c r="F14" s="10">
        <v>860.12</v>
      </c>
      <c r="G14" s="10">
        <v>273.88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2:12" ht="20.25" customHeight="1" x14ac:dyDescent="0.25">
      <c r="B15" s="12" t="s">
        <v>11</v>
      </c>
      <c r="C15" s="10">
        <v>0</v>
      </c>
      <c r="D15" s="10">
        <v>0</v>
      </c>
      <c r="E15" s="10">
        <v>113.16</v>
      </c>
      <c r="F15" s="10">
        <v>974.05</v>
      </c>
      <c r="G15" s="10">
        <v>17395.910000000003</v>
      </c>
      <c r="H15" s="10">
        <v>11343.029999999999</v>
      </c>
      <c r="I15" s="10">
        <v>26298.03</v>
      </c>
      <c r="J15" s="10">
        <v>30398.720000000001</v>
      </c>
      <c r="K15" s="10">
        <v>20780.689999999999</v>
      </c>
      <c r="L15" s="10">
        <v>148078.03</v>
      </c>
    </row>
    <row r="16" spans="2:12" ht="20.25" customHeight="1" x14ac:dyDescent="0.25">
      <c r="B16" s="13" t="s">
        <v>12</v>
      </c>
      <c r="C16" s="10">
        <v>121726.13142000001</v>
      </c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20.25" customHeight="1" x14ac:dyDescent="0.25">
      <c r="B17" s="13" t="s">
        <v>13</v>
      </c>
      <c r="C17" s="10">
        <v>68.2</v>
      </c>
      <c r="D17" s="10">
        <v>4158.7</v>
      </c>
      <c r="E17" s="10">
        <v>30448.720000000001</v>
      </c>
      <c r="F17" s="10">
        <v>48744.850000000006</v>
      </c>
      <c r="G17" s="10">
        <v>86847.66</v>
      </c>
      <c r="H17" s="10">
        <v>113205.35</v>
      </c>
      <c r="I17" s="10">
        <v>73196.490000000005</v>
      </c>
      <c r="J17" s="10">
        <v>12326.42</v>
      </c>
      <c r="K17" s="10">
        <v>598.69000000000005</v>
      </c>
      <c r="L17" s="10">
        <v>4593.8</v>
      </c>
    </row>
    <row r="18" spans="2:12" ht="28.5" customHeight="1" x14ac:dyDescent="0.25">
      <c r="B18" s="14" t="s">
        <v>27</v>
      </c>
      <c r="C18" s="10"/>
      <c r="D18" s="10"/>
      <c r="E18" s="10"/>
      <c r="F18" s="10"/>
      <c r="G18" s="10"/>
      <c r="H18" s="10"/>
      <c r="I18" s="10">
        <v>8550.6039999999994</v>
      </c>
      <c r="J18" s="10"/>
      <c r="K18" s="10"/>
      <c r="L18" s="10">
        <v>5950</v>
      </c>
    </row>
    <row r="19" spans="2:12" ht="20.25" customHeight="1" x14ac:dyDescent="0.25">
      <c r="B19" s="13" t="s">
        <v>14</v>
      </c>
      <c r="C19" s="11">
        <v>27947.590000000004</v>
      </c>
      <c r="D19" s="11"/>
      <c r="E19" s="11">
        <v>13266.589999999997</v>
      </c>
      <c r="F19" s="11"/>
      <c r="G19" s="11"/>
      <c r="H19" s="11"/>
      <c r="I19" s="11"/>
      <c r="J19" s="11"/>
      <c r="K19" s="11"/>
      <c r="L19" s="11"/>
    </row>
    <row r="20" spans="2:12" ht="20.25" customHeight="1" x14ac:dyDescent="0.25">
      <c r="B20" s="4" t="s">
        <v>15</v>
      </c>
      <c r="C20" s="2">
        <f>C6-C13</f>
        <v>-92374.161420000004</v>
      </c>
      <c r="D20" s="2">
        <f t="shared" ref="D20:L20" si="2">D6-D13</f>
        <v>12457.649999999998</v>
      </c>
      <c r="E20" s="2">
        <f t="shared" si="2"/>
        <v>5595.7900000000009</v>
      </c>
      <c r="F20" s="2">
        <f t="shared" si="2"/>
        <v>40705.639999999985</v>
      </c>
      <c r="G20" s="2">
        <f t="shared" si="2"/>
        <v>31832.659999999974</v>
      </c>
      <c r="H20" s="2">
        <f t="shared" si="2"/>
        <v>80355.520000000019</v>
      </c>
      <c r="I20" s="2">
        <f t="shared" si="2"/>
        <v>108012.50599999999</v>
      </c>
      <c r="J20" s="2">
        <f t="shared" si="2"/>
        <v>44463.89</v>
      </c>
      <c r="K20" s="2">
        <f t="shared" si="2"/>
        <v>15399.220000000001</v>
      </c>
      <c r="L20" s="2">
        <f t="shared" si="2"/>
        <v>-3698.8199999999779</v>
      </c>
    </row>
    <row r="21" spans="2:12" ht="20.25" customHeight="1" x14ac:dyDescent="0.25">
      <c r="B21" s="4" t="s">
        <v>25</v>
      </c>
      <c r="C21" s="2">
        <f>C20</f>
        <v>-92374.161420000004</v>
      </c>
      <c r="D21" s="2">
        <f>C21+D20</f>
        <v>-79916.51142000001</v>
      </c>
      <c r="E21" s="2">
        <f>D21+E20</f>
        <v>-74320.721420000016</v>
      </c>
      <c r="F21" s="2">
        <f t="shared" ref="F21:L21" si="3">E21+F20</f>
        <v>-33615.081420000031</v>
      </c>
      <c r="G21" s="2">
        <f t="shared" si="3"/>
        <v>-1782.421420000057</v>
      </c>
      <c r="H21" s="2">
        <f t="shared" si="3"/>
        <v>78573.098579999962</v>
      </c>
      <c r="I21" s="2">
        <f t="shared" si="3"/>
        <v>186585.60457999996</v>
      </c>
      <c r="J21" s="2">
        <f t="shared" si="3"/>
        <v>231049.49457999994</v>
      </c>
      <c r="K21" s="2">
        <f t="shared" si="3"/>
        <v>246448.71457999994</v>
      </c>
      <c r="L21" s="2">
        <f t="shared" si="3"/>
        <v>242749.89457999996</v>
      </c>
    </row>
    <row r="22" spans="2:12" ht="20.25" customHeigh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20.25" customHeight="1" x14ac:dyDescent="0.25">
      <c r="B23" s="17" t="s">
        <v>28</v>
      </c>
    </row>
    <row r="24" spans="2:12" ht="20.25" customHeight="1" x14ac:dyDescent="0.25">
      <c r="B24" s="17" t="s">
        <v>29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20.25" customHeight="1" x14ac:dyDescent="0.25">
      <c r="B25" s="17" t="s">
        <v>30</v>
      </c>
    </row>
    <row r="26" spans="2:12" ht="20.25" customHeight="1" x14ac:dyDescent="0.25">
      <c r="B26" s="17" t="s">
        <v>31</v>
      </c>
    </row>
    <row r="27" spans="2:12" ht="20.25" customHeight="1" x14ac:dyDescent="0.25">
      <c r="B27" s="17" t="s">
        <v>32</v>
      </c>
    </row>
    <row r="28" spans="2:12" ht="20.25" customHeight="1" x14ac:dyDescent="0.25">
      <c r="B28" s="17" t="s">
        <v>33</v>
      </c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2024-10-11T08:30:54Z</dcterms:modified>
</cp:coreProperties>
</file>